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30" windowHeight="9090"/>
  </bookViews>
  <sheets>
    <sheet name="Evolución 2010-2014" sheetId="1" r:id="rId1"/>
  </sheets>
  <definedNames>
    <definedName name="_xlnm.Print_Area" localSheetId="0">'Evolución 2010-2014'!$A$5:$Y$43</definedName>
  </definedNames>
  <calcPr calcId="124519" concurrentCalc="0"/>
</workbook>
</file>

<file path=xl/calcChain.xml><?xml version="1.0" encoding="utf-8"?>
<calcChain xmlns="http://schemas.openxmlformats.org/spreadsheetml/2006/main">
  <c r="Y10" i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</calcChain>
</file>

<file path=xl/sharedStrings.xml><?xml version="1.0" encoding="utf-8"?>
<sst xmlns="http://schemas.openxmlformats.org/spreadsheetml/2006/main" count="190" uniqueCount="48">
  <si>
    <t>Entidad federativa</t>
  </si>
  <si>
    <t>Pobreza</t>
  </si>
  <si>
    <t>Pobreza extrema</t>
  </si>
  <si>
    <t>Porcentaje</t>
  </si>
  <si>
    <t>Miles de personas</t>
  </si>
  <si>
    <t>Aguascalientes</t>
  </si>
  <si>
    <t/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</si>
  <si>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</si>
  <si>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</si>
  <si>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</si>
  <si>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</si>
  <si>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</si>
  <si>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</si>
  <si>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</si>
  <si>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</si>
  <si>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</si>
  <si>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</si>
  <si>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</si>
  <si>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</si>
  <si>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</si>
  <si>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</si>
  <si>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</si>
  <si>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</si>
  <si>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</si>
  <si>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</si>
  <si>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</si>
  <si>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</si>
  <si>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</si>
  <si>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</si>
  <si>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</si>
  <si>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</si>
  <si>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</si>
  <si>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</si>
  <si>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</si>
  <si>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</si>
  <si>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</si>
  <si>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</si>
  <si>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</si>
  <si>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 Unidos Mexicanos</t>
  </si>
  <si>
    <t>Cambios en el número de personas</t>
  </si>
  <si>
    <t>Absoluto (Miles de personas)</t>
  </si>
  <si>
    <t>* El cambio en pobreza respecto de 2010 es estadísticamente significativo con un nivel de significancia de 0.05.</t>
  </si>
  <si>
    <t>*</t>
  </si>
  <si>
    <t>Medición de la pobreza, Estados Unidos Mexicanos, 2014</t>
  </si>
  <si>
    <t>Evolución de la pobreza y pobreza extrema nacional y en entidades federativas, 2010,2012 y 2014.</t>
  </si>
  <si>
    <r>
      <t>Porcentual
(</t>
    </r>
    <r>
      <rPr>
        <sz val="8"/>
        <rFont val="Arial"/>
        <family val="2"/>
      </rPr>
      <t>2014-2012)</t>
    </r>
  </si>
  <si>
    <r>
      <t xml:space="preserve">Porcentual
</t>
    </r>
    <r>
      <rPr>
        <sz val="8"/>
        <rFont val="Arial"/>
        <family val="2"/>
      </rPr>
      <t>(2014-2012)</t>
    </r>
  </si>
  <si>
    <t>Fuente: estimaciones del CONEVAL con base en el MCS-ENIGH 2010, 2012 y 2014.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</si>
</sst>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"/>
    <numFmt numFmtId="165" formatCode="#,##0.0"/>
    <numFmt numFmtId="166" formatCode="_-[$€-2]* #,##0.00_-;\-[$€-2]* #,##0.00_-;_-[$€-2]* &quot;-&quot;??_-"/>
    <numFmt numFmtId="167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Arial"/>
      <family val="2"/>
    </font>
    <font>
      <sz val="10"/>
      <name val="Arial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5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0" fontId="13" fillId="22" borderId="6" applyNumberFormat="0" applyAlignment="0" applyProtection="0"/>
    <xf numFmtId="166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5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1" fillId="0" borderId="0"/>
    <xf numFmtId="0" fontId="4" fillId="24" borderId="11" applyNumberFormat="0" applyFont="0" applyAlignment="0" applyProtection="0"/>
    <xf numFmtId="0" fontId="23" fillId="21" borderId="12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9" fontId="28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 indent="1"/>
    </xf>
    <xf numFmtId="164" fontId="4" fillId="2" borderId="0" xfId="2" applyNumberFormat="1" applyFont="1" applyFill="1" applyBorder="1" applyAlignment="1">
      <alignment horizontal="right" vertical="center" indent="1"/>
    </xf>
    <xf numFmtId="4" fontId="4" fillId="2" borderId="0" xfId="2" applyNumberFormat="1" applyFont="1" applyFill="1" applyBorder="1" applyAlignment="1">
      <alignment horizontal="right" vertical="center" indent="1"/>
    </xf>
    <xf numFmtId="165" fontId="4" fillId="2" borderId="0" xfId="2" applyNumberFormat="1" applyFont="1" applyFill="1" applyBorder="1" applyAlignment="1">
      <alignment horizontal="right" vertical="center" indent="1"/>
    </xf>
    <xf numFmtId="164" fontId="6" fillId="2" borderId="0" xfId="3" applyNumberFormat="1" applyFont="1" applyFill="1" applyAlignment="1">
      <alignment horizontal="right" vertical="center" indent="1"/>
    </xf>
    <xf numFmtId="164" fontId="6" fillId="2" borderId="0" xfId="3" applyNumberFormat="1" applyFont="1" applyFill="1" applyBorder="1" applyAlignment="1">
      <alignment horizontal="right" vertical="center" indent="1"/>
    </xf>
    <xf numFmtId="0" fontId="7" fillId="2" borderId="1" xfId="0" applyFont="1" applyFill="1" applyBorder="1"/>
    <xf numFmtId="0" fontId="8" fillId="2" borderId="0" xfId="0" applyFont="1" applyFill="1"/>
    <xf numFmtId="0" fontId="4" fillId="2" borderId="4" xfId="1" applyFont="1" applyFill="1" applyBorder="1" applyAlignment="1">
      <alignment horizontal="right" vertical="center" wrapText="1" indent="1"/>
    </xf>
    <xf numFmtId="0" fontId="4" fillId="2" borderId="4" xfId="0" applyFont="1" applyFill="1" applyBorder="1" applyAlignment="1">
      <alignment horizontal="right" vertical="center" wrapText="1" indent="1"/>
    </xf>
    <xf numFmtId="165" fontId="0" fillId="2" borderId="0" xfId="0" applyNumberFormat="1" applyFill="1"/>
    <xf numFmtId="0" fontId="4" fillId="2" borderId="15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 indent="1"/>
    </xf>
    <xf numFmtId="164" fontId="27" fillId="2" borderId="1" xfId="2" applyNumberFormat="1" applyFont="1" applyFill="1" applyBorder="1" applyAlignment="1">
      <alignment horizontal="right" vertical="center" indent="1"/>
    </xf>
    <xf numFmtId="165" fontId="27" fillId="2" borderId="1" xfId="2" applyNumberFormat="1" applyFont="1" applyFill="1" applyBorder="1" applyAlignment="1">
      <alignment horizontal="right" vertical="center" indent="1"/>
    </xf>
    <xf numFmtId="0" fontId="4" fillId="2" borderId="15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165" fontId="4" fillId="2" borderId="0" xfId="2" applyNumberFormat="1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0" fillId="2" borderId="0" xfId="0" applyFill="1" applyAlignment="1"/>
    <xf numFmtId="0" fontId="4" fillId="2" borderId="4" xfId="0" applyFont="1" applyFill="1" applyBorder="1" applyAlignment="1">
      <alignment horizontal="left" vertical="center" wrapText="1"/>
    </xf>
    <xf numFmtId="49" fontId="4" fillId="2" borderId="0" xfId="2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2" applyNumberFormat="1" applyFont="1" applyFill="1" applyBorder="1" applyAlignment="1">
      <alignment horizontal="left" vertical="center"/>
    </xf>
    <xf numFmtId="165" fontId="27" fillId="2" borderId="1" xfId="2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49" fontId="27" fillId="2" borderId="1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wrapText="1"/>
    </xf>
    <xf numFmtId="165" fontId="4" fillId="2" borderId="0" xfId="2" applyNumberFormat="1" applyFont="1" applyFill="1" applyBorder="1" applyAlignment="1">
      <alignment horizontal="center" vertical="center"/>
    </xf>
    <xf numFmtId="167" fontId="0" fillId="2" borderId="0" xfId="68" applyNumberFormat="1" applyFont="1" applyFill="1"/>
    <xf numFmtId="165" fontId="4" fillId="2" borderId="0" xfId="2" applyNumberFormat="1" applyFont="1" applyFill="1" applyBorder="1" applyAlignment="1">
      <alignment horizontal="right" vertical="center" indent="2"/>
    </xf>
    <xf numFmtId="49" fontId="27" fillId="2" borderId="1" xfId="2" applyNumberFormat="1" applyFont="1" applyFill="1" applyBorder="1" applyAlignment="1">
      <alignment horizontal="right" vertical="center" indent="2"/>
    </xf>
    <xf numFmtId="167" fontId="4" fillId="2" borderId="0" xfId="68" applyNumberFormat="1" applyFont="1" applyFill="1" applyBorder="1" applyAlignment="1">
      <alignment horizontal="right" vertical="center" indent="1"/>
    </xf>
    <xf numFmtId="167" fontId="29" fillId="2" borderId="1" xfId="68" applyNumberFormat="1" applyFont="1" applyFill="1" applyBorder="1" applyAlignment="1">
      <alignment horizontal="right" vertical="center" indent="1"/>
    </xf>
    <xf numFmtId="167" fontId="4" fillId="2" borderId="1" xfId="68" applyNumberFormat="1" applyFont="1" applyFill="1" applyBorder="1" applyAlignment="1">
      <alignment horizontal="right" vertical="center" indent="1"/>
    </xf>
    <xf numFmtId="49" fontId="4" fillId="2" borderId="0" xfId="2" applyNumberFormat="1" applyFont="1" applyFill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49" fontId="27" fillId="2" borderId="1" xfId="2" applyNumberFormat="1" applyFont="1" applyFill="1" applyBorder="1" applyAlignment="1">
      <alignment horizontal="center" vertical="center"/>
    </xf>
    <xf numFmtId="165" fontId="4" fillId="2" borderId="14" xfId="2" applyNumberFormat="1" applyFont="1" applyFill="1" applyBorder="1" applyAlignment="1">
      <alignment horizontal="right" vertical="center" indent="1"/>
    </xf>
    <xf numFmtId="49" fontId="4" fillId="2" borderId="0" xfId="2" applyNumberFormat="1" applyFont="1" applyFill="1" applyBorder="1" applyAlignment="1">
      <alignment horizontal="right" vertical="center" indent="1"/>
    </xf>
    <xf numFmtId="0" fontId="4" fillId="2" borderId="1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</cellXfs>
  <cellStyles count="6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heck Cell 2" xfId="31"/>
    <cellStyle name="Check Cell 3" xfId="32"/>
    <cellStyle name="Check Cell 4" xfId="33"/>
    <cellStyle name="Check Cell 5" xfId="34"/>
    <cellStyle name="Check Cell 6" xfId="35"/>
    <cellStyle name="Check Cell 7" xfId="36"/>
    <cellStyle name="Check Cell 8" xfId="37"/>
    <cellStyle name="Euro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Linked Cell 2" xfId="47"/>
    <cellStyle name="Millares 2" xfId="48"/>
    <cellStyle name="Millares 3" xfId="49"/>
    <cellStyle name="Neutral 2" xfId="50"/>
    <cellStyle name="Normal" xfId="0" builtinId="0"/>
    <cellStyle name="Normal 11 2" xfId="51"/>
    <cellStyle name="Normal 2" xfId="1"/>
    <cellStyle name="Normal 2 2" xfId="52"/>
    <cellStyle name="Normal 2 2 2" xfId="53"/>
    <cellStyle name="Normal 2 3" xfId="54"/>
    <cellStyle name="Normal 3" xfId="55"/>
    <cellStyle name="Normal 4" xfId="56"/>
    <cellStyle name="Normal 5" xfId="57"/>
    <cellStyle name="Normal 5 2" xfId="58"/>
    <cellStyle name="Normal 6" xfId="59"/>
    <cellStyle name="Normal 7" xfId="60"/>
    <cellStyle name="Normal 8" xfId="61"/>
    <cellStyle name="Normal_Propuesta_AnexoV4" xfId="2"/>
    <cellStyle name="Note" xfId="62"/>
    <cellStyle name="Output" xfId="63"/>
    <cellStyle name="Porcentual" xfId="68" builtinId="5"/>
    <cellStyle name="Porcentual 2" xfId="64"/>
    <cellStyle name="Porcentual 2 2" xfId="3"/>
    <cellStyle name="Title" xfId="65"/>
    <cellStyle name="Total 2" xfId="66"/>
    <cellStyle name="Warning Text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377725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7398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C44"/>
  <sheetViews>
    <sheetView tabSelected="1" workbookViewId="0">
      <selection activeCell="B5" sqref="B5:Y5"/>
    </sheetView>
  </sheetViews>
  <sheetFormatPr baseColWidth="10" defaultRowHeight="12.75"/>
  <cols>
    <col min="1" max="1" width="1.7109375" style="1" customWidth="1"/>
    <col min="2" max="2" width="18.7109375" style="1" customWidth="1"/>
    <col min="3" max="5" width="7.7109375" style="1" customWidth="1"/>
    <col min="6" max="6" width="0.85546875" style="1" customWidth="1"/>
    <col min="7" max="9" width="10.7109375" style="1" customWidth="1"/>
    <col min="10" max="10" width="0.85546875" style="1" customWidth="1"/>
    <col min="11" max="11" width="9.7109375" style="27" customWidth="1"/>
    <col min="12" max="12" width="1.140625" style="30" customWidth="1"/>
    <col min="13" max="13" width="11" style="24" customWidth="1"/>
    <col min="14" max="14" width="1.140625" style="30" customWidth="1"/>
    <col min="15" max="17" width="7.7109375" style="1" customWidth="1"/>
    <col min="18" max="18" width="0.85546875" style="1" customWidth="1"/>
    <col min="19" max="21" width="10.7109375" style="1" customWidth="1"/>
    <col min="22" max="22" width="0.85546875" style="1" customWidth="1"/>
    <col min="23" max="23" width="10" style="24" customWidth="1"/>
    <col min="24" max="24" width="1.7109375" style="30" customWidth="1"/>
    <col min="25" max="25" width="10.7109375" style="1" customWidth="1"/>
    <col min="26" max="26" width="1.140625" style="27" customWidth="1"/>
    <col min="27" max="29" width="12.7109375" style="1" bestFit="1" customWidth="1"/>
    <col min="30" max="16384" width="11.42578125" style="1"/>
  </cols>
  <sheetData>
    <row r="5" spans="1:29" ht="15.75" customHeight="1">
      <c r="B5" s="57" t="s">
        <v>43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36"/>
    </row>
    <row r="6" spans="1:29" ht="16.5" thickBot="1">
      <c r="A6" s="2"/>
      <c r="B6" s="58" t="s">
        <v>44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37"/>
    </row>
    <row r="7" spans="1:29" ht="15.75" customHeight="1" thickTop="1">
      <c r="A7" s="3"/>
      <c r="B7" s="59" t="s">
        <v>0</v>
      </c>
      <c r="C7" s="61" t="s">
        <v>1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31"/>
      <c r="O7" s="61" t="s">
        <v>2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38"/>
    </row>
    <row r="8" spans="1:29" ht="27" customHeight="1">
      <c r="A8" s="4"/>
      <c r="B8" s="59"/>
      <c r="C8" s="62" t="s">
        <v>3</v>
      </c>
      <c r="D8" s="62"/>
      <c r="E8" s="62"/>
      <c r="F8" s="5"/>
      <c r="G8" s="54" t="s">
        <v>4</v>
      </c>
      <c r="H8" s="54"/>
      <c r="I8" s="54"/>
      <c r="J8" s="4"/>
      <c r="K8" s="54" t="s">
        <v>39</v>
      </c>
      <c r="L8" s="54"/>
      <c r="M8" s="54"/>
      <c r="N8" s="32"/>
      <c r="O8" s="62" t="s">
        <v>3</v>
      </c>
      <c r="P8" s="62"/>
      <c r="Q8" s="62"/>
      <c r="R8" s="5"/>
      <c r="S8" s="54" t="s">
        <v>4</v>
      </c>
      <c r="T8" s="54"/>
      <c r="U8" s="54"/>
      <c r="V8" s="4"/>
      <c r="W8" s="54" t="s">
        <v>39</v>
      </c>
      <c r="X8" s="54"/>
      <c r="Y8" s="54"/>
      <c r="Z8" s="39"/>
    </row>
    <row r="9" spans="1:29" ht="45.75" customHeight="1" thickBot="1">
      <c r="A9" s="6"/>
      <c r="B9" s="60"/>
      <c r="C9" s="16">
        <v>2010</v>
      </c>
      <c r="D9" s="16">
        <v>2012</v>
      </c>
      <c r="E9" s="16">
        <v>2014</v>
      </c>
      <c r="F9" s="17"/>
      <c r="G9" s="16">
        <v>2010</v>
      </c>
      <c r="H9" s="16">
        <v>2012</v>
      </c>
      <c r="I9" s="16">
        <v>2014</v>
      </c>
      <c r="J9" s="6"/>
      <c r="K9" s="19" t="s">
        <v>45</v>
      </c>
      <c r="L9" s="28"/>
      <c r="M9" s="19" t="s">
        <v>40</v>
      </c>
      <c r="N9" s="28"/>
      <c r="O9" s="16">
        <v>2010</v>
      </c>
      <c r="P9" s="16">
        <v>2012</v>
      </c>
      <c r="Q9" s="16">
        <v>2014</v>
      </c>
      <c r="R9" s="17"/>
      <c r="S9" s="16">
        <v>2010</v>
      </c>
      <c r="T9" s="16">
        <v>2012</v>
      </c>
      <c r="U9" s="16">
        <v>2014</v>
      </c>
      <c r="V9" s="6"/>
      <c r="W9" s="23" t="s">
        <v>46</v>
      </c>
      <c r="X9" s="28"/>
      <c r="Y9" s="19" t="s">
        <v>40</v>
      </c>
      <c r="Z9" s="35"/>
    </row>
    <row r="10" spans="1:29">
      <c r="A10" s="7"/>
      <c r="B10" s="8" t="s">
        <v>5</v>
      </c>
      <c r="C10" s="9">
        <v>38.130725860595703</v>
      </c>
      <c r="D10" s="9">
        <v>37.758857727050703</v>
      </c>
      <c r="E10" s="9">
        <v>34.765918462991351</v>
      </c>
      <c r="F10" s="10" t="s">
        <v>6</v>
      </c>
      <c r="G10" s="11">
        <v>456.83699999999999</v>
      </c>
      <c r="H10" s="11">
        <v>467.56</v>
      </c>
      <c r="I10" s="11">
        <v>442.86599999999999</v>
      </c>
      <c r="J10" s="10" t="s">
        <v>6</v>
      </c>
      <c r="K10" s="46">
        <v>-5.2814612028402763E-2</v>
      </c>
      <c r="L10" s="42"/>
      <c r="M10" s="52">
        <v>-24.694000000000017</v>
      </c>
      <c r="N10" s="33"/>
      <c r="O10" s="12">
        <v>3.7661058902740479</v>
      </c>
      <c r="P10" s="12">
        <v>3.3901891708374023</v>
      </c>
      <c r="Q10" s="12">
        <v>2.0967130378670662</v>
      </c>
      <c r="R10" s="10" t="s">
        <v>6</v>
      </c>
      <c r="S10" s="11">
        <v>45.121000000000002</v>
      </c>
      <c r="T10" s="11">
        <v>41.98</v>
      </c>
      <c r="U10" s="11">
        <v>26.709</v>
      </c>
      <c r="V10" s="10" t="s">
        <v>6</v>
      </c>
      <c r="W10" s="46">
        <f>U10/T10-1</f>
        <v>-0.36376846117198658</v>
      </c>
      <c r="X10" s="33" t="s">
        <v>42</v>
      </c>
      <c r="Y10" s="44">
        <f>U10-T10</f>
        <v>-15.270999999999997</v>
      </c>
      <c r="Z10" s="25"/>
      <c r="AA10" s="43"/>
      <c r="AB10" s="43"/>
      <c r="AC10" s="18"/>
    </row>
    <row r="11" spans="1:29">
      <c r="A11" s="7"/>
      <c r="B11" s="8" t="s">
        <v>7</v>
      </c>
      <c r="C11" s="9">
        <v>31.520187377929688</v>
      </c>
      <c r="D11" s="9">
        <v>30.209375381469727</v>
      </c>
      <c r="E11" s="9">
        <v>28.597979098791065</v>
      </c>
      <c r="F11" s="10" t="s">
        <v>6</v>
      </c>
      <c r="G11" s="11">
        <v>1019.795</v>
      </c>
      <c r="H11" s="11">
        <v>1010.139</v>
      </c>
      <c r="I11" s="11">
        <v>984.94500000000005</v>
      </c>
      <c r="J11" s="10" t="s">
        <v>6</v>
      </c>
      <c r="K11" s="46">
        <v>-2.4941121964402901E-2</v>
      </c>
      <c r="L11" s="42"/>
      <c r="M11" s="11">
        <v>-25.19399999999996</v>
      </c>
      <c r="N11" s="33"/>
      <c r="O11" s="12">
        <v>3.3729979991912842</v>
      </c>
      <c r="P11" s="12">
        <v>2.7367722988128662</v>
      </c>
      <c r="Q11" s="12">
        <v>3.064538935637017</v>
      </c>
      <c r="R11" s="10" t="s">
        <v>6</v>
      </c>
      <c r="S11" s="11">
        <v>109.129</v>
      </c>
      <c r="T11" s="11">
        <v>91.512</v>
      </c>
      <c r="U11" s="11">
        <v>105.54600000000001</v>
      </c>
      <c r="V11" s="10" t="s">
        <v>6</v>
      </c>
      <c r="W11" s="46">
        <f t="shared" ref="W11:W42" si="0">U11/T11-1</f>
        <v>0.15335693679517437</v>
      </c>
      <c r="X11" s="33"/>
      <c r="Y11" s="44">
        <f t="shared" ref="Y11:Y42" si="1">U11-T11</f>
        <v>14.034000000000006</v>
      </c>
      <c r="Z11" s="25"/>
      <c r="AA11" s="43"/>
      <c r="AB11" s="43"/>
      <c r="AC11" s="18"/>
    </row>
    <row r="12" spans="1:29">
      <c r="A12" s="7"/>
      <c r="B12" s="8" t="s">
        <v>8</v>
      </c>
      <c r="C12" s="9">
        <v>30.994688034057617</v>
      </c>
      <c r="D12" s="9">
        <v>30.108835220336914</v>
      </c>
      <c r="E12" s="9">
        <v>30.26270555013798</v>
      </c>
      <c r="F12" s="10" t="s">
        <v>6</v>
      </c>
      <c r="G12" s="11">
        <v>202.965</v>
      </c>
      <c r="H12" s="11">
        <v>211.30199999999999</v>
      </c>
      <c r="I12" s="11">
        <v>226.23400000000001</v>
      </c>
      <c r="J12" s="10" t="s">
        <v>6</v>
      </c>
      <c r="K12" s="46">
        <v>7.06666288061637E-2</v>
      </c>
      <c r="L12" s="42"/>
      <c r="M12" s="11">
        <v>14.932000000000016</v>
      </c>
      <c r="N12" s="33"/>
      <c r="O12" s="13">
        <v>4.6260294914245605</v>
      </c>
      <c r="P12" s="13">
        <v>3.6755800247192383</v>
      </c>
      <c r="Q12" s="13">
        <v>3.9457332921330126</v>
      </c>
      <c r="R12" s="10" t="s">
        <v>6</v>
      </c>
      <c r="S12" s="11">
        <v>30.292999999999999</v>
      </c>
      <c r="T12" s="11">
        <v>25.795000000000002</v>
      </c>
      <c r="U12" s="11">
        <v>29.497</v>
      </c>
      <c r="V12" s="10" t="s">
        <v>6</v>
      </c>
      <c r="W12" s="46">
        <f t="shared" si="0"/>
        <v>0.14351618530722998</v>
      </c>
      <c r="X12" s="33"/>
      <c r="Y12" s="44">
        <f t="shared" si="1"/>
        <v>3.7019999999999982</v>
      </c>
      <c r="Z12" s="25"/>
      <c r="AA12" s="43"/>
      <c r="AB12" s="43"/>
      <c r="AC12" s="18"/>
    </row>
    <row r="13" spans="1:29">
      <c r="A13" s="7"/>
      <c r="B13" s="8" t="s">
        <v>9</v>
      </c>
      <c r="C13" s="9">
        <v>50.504993438720703</v>
      </c>
      <c r="D13" s="9">
        <v>44.664154052734375</v>
      </c>
      <c r="E13" s="9">
        <v>43.587796812740123</v>
      </c>
      <c r="F13" s="10" t="s">
        <v>6</v>
      </c>
      <c r="G13" s="11">
        <v>425.29599999999999</v>
      </c>
      <c r="H13" s="11">
        <v>387.89699999999999</v>
      </c>
      <c r="I13" s="11">
        <v>390.959</v>
      </c>
      <c r="J13" s="10" t="s">
        <v>6</v>
      </c>
      <c r="K13" s="46">
        <v>7.8938481091630486E-3</v>
      </c>
      <c r="L13" s="49"/>
      <c r="M13" s="53">
        <v>3.0620000000000118</v>
      </c>
      <c r="N13" s="29"/>
      <c r="O13" s="13">
        <v>13.784442901611328</v>
      </c>
      <c r="P13" s="13">
        <v>10.448199272155762</v>
      </c>
      <c r="Q13" s="13">
        <v>11.062650371371298</v>
      </c>
      <c r="R13" s="10" t="s">
        <v>6</v>
      </c>
      <c r="S13" s="11">
        <v>116.077</v>
      </c>
      <c r="T13" s="11">
        <v>90.74</v>
      </c>
      <c r="U13" s="11">
        <v>99.225999999999999</v>
      </c>
      <c r="V13" s="10" t="s">
        <v>6</v>
      </c>
      <c r="W13" s="46">
        <f t="shared" si="0"/>
        <v>9.3519947101609047E-2</v>
      </c>
      <c r="X13" s="29"/>
      <c r="Y13" s="44">
        <f t="shared" si="1"/>
        <v>8.4860000000000042</v>
      </c>
      <c r="Z13" s="26"/>
      <c r="AA13" s="43"/>
      <c r="AB13" s="43"/>
      <c r="AC13" s="18"/>
    </row>
    <row r="14" spans="1:29">
      <c r="A14" s="7"/>
      <c r="B14" s="8" t="s">
        <v>10</v>
      </c>
      <c r="C14" s="9">
        <v>27.810884475708008</v>
      </c>
      <c r="D14" s="9">
        <v>27.925962448120117</v>
      </c>
      <c r="E14" s="9">
        <v>30.171384894585824</v>
      </c>
      <c r="F14" s="10" t="s">
        <v>6</v>
      </c>
      <c r="G14" s="11">
        <v>775.93200000000002</v>
      </c>
      <c r="H14" s="11">
        <v>799.28099999999995</v>
      </c>
      <c r="I14" s="11">
        <v>885.78599999999994</v>
      </c>
      <c r="J14" s="10" t="s">
        <v>6</v>
      </c>
      <c r="K14" s="46">
        <v>0.10822852038269404</v>
      </c>
      <c r="L14" s="42"/>
      <c r="M14" s="11">
        <v>86.504999999999995</v>
      </c>
      <c r="N14" s="33"/>
      <c r="O14" s="12">
        <v>2.9366710186004639</v>
      </c>
      <c r="P14" s="12">
        <v>3.2385873794555664</v>
      </c>
      <c r="Q14" s="12">
        <v>3.7368419618454363</v>
      </c>
      <c r="R14" s="10" t="s">
        <v>6</v>
      </c>
      <c r="S14" s="11">
        <v>81.933999999999997</v>
      </c>
      <c r="T14" s="11">
        <v>92.692999999999998</v>
      </c>
      <c r="U14" s="11">
        <v>109.708</v>
      </c>
      <c r="V14" s="10" t="s">
        <v>6</v>
      </c>
      <c r="W14" s="46">
        <f t="shared" si="0"/>
        <v>0.18356294434315434</v>
      </c>
      <c r="X14" s="33"/>
      <c r="Y14" s="44">
        <f t="shared" si="1"/>
        <v>17.015000000000001</v>
      </c>
      <c r="Z14" s="25"/>
      <c r="AA14" s="43"/>
      <c r="AB14" s="43"/>
      <c r="AC14" s="18"/>
    </row>
    <row r="15" spans="1:29">
      <c r="A15" s="7"/>
      <c r="B15" s="8" t="s">
        <v>11</v>
      </c>
      <c r="C15" s="9">
        <v>34.692844390869141</v>
      </c>
      <c r="D15" s="9">
        <v>34.415882110595703</v>
      </c>
      <c r="E15" s="9">
        <v>34.34573738631488</v>
      </c>
      <c r="F15" s="10" t="s">
        <v>6</v>
      </c>
      <c r="G15" s="11">
        <v>230.26300000000001</v>
      </c>
      <c r="H15" s="11">
        <v>237.197</v>
      </c>
      <c r="I15" s="11">
        <v>244.93799999999999</v>
      </c>
      <c r="J15" s="10" t="s">
        <v>6</v>
      </c>
      <c r="K15" s="46">
        <v>3.2635320008263191E-2</v>
      </c>
      <c r="L15" s="42"/>
      <c r="M15" s="11">
        <v>7.7409999999999854</v>
      </c>
      <c r="N15" s="33"/>
      <c r="O15" s="12">
        <v>2.52109694480896</v>
      </c>
      <c r="P15" s="12">
        <v>3.9797854423522949</v>
      </c>
      <c r="Q15" s="12">
        <v>3.4152511238806764</v>
      </c>
      <c r="R15" s="10" t="s">
        <v>6</v>
      </c>
      <c r="S15" s="11">
        <v>16.733000000000001</v>
      </c>
      <c r="T15" s="11">
        <v>27.428999999999998</v>
      </c>
      <c r="U15" s="11">
        <v>24.356000000000002</v>
      </c>
      <c r="V15" s="10" t="s">
        <v>6</v>
      </c>
      <c r="W15" s="46">
        <f t="shared" si="0"/>
        <v>-0.11203470779102398</v>
      </c>
      <c r="X15" s="33"/>
      <c r="Y15" s="44">
        <f t="shared" si="1"/>
        <v>-3.0729999999999968</v>
      </c>
      <c r="Z15" s="25"/>
      <c r="AA15" s="43"/>
      <c r="AB15" s="43"/>
      <c r="AC15" s="18"/>
    </row>
    <row r="16" spans="1:29">
      <c r="A16" s="7"/>
      <c r="B16" s="8" t="s">
        <v>12</v>
      </c>
      <c r="C16" s="9">
        <v>78.4833984375</v>
      </c>
      <c r="D16" s="9">
        <v>74.687347412109375</v>
      </c>
      <c r="E16" s="9">
        <v>76.208532264627763</v>
      </c>
      <c r="F16" s="10" t="s">
        <v>6</v>
      </c>
      <c r="G16" s="11">
        <v>3866.3150000000001</v>
      </c>
      <c r="H16" s="11">
        <v>3782.3150000000001</v>
      </c>
      <c r="I16" s="11">
        <v>3960.9879999999998</v>
      </c>
      <c r="J16" s="10" t="s">
        <v>6</v>
      </c>
      <c r="K16" s="46">
        <v>4.7239058618861574E-2</v>
      </c>
      <c r="L16" s="49"/>
      <c r="M16" s="53">
        <v>178.67299999999977</v>
      </c>
      <c r="N16" s="29"/>
      <c r="O16" s="12">
        <v>38.272701263427734</v>
      </c>
      <c r="P16" s="12">
        <v>32.170879364013672</v>
      </c>
      <c r="Q16" s="12">
        <v>31.829423970647792</v>
      </c>
      <c r="R16" s="10" t="s">
        <v>6</v>
      </c>
      <c r="S16" s="11">
        <v>1885.422</v>
      </c>
      <c r="T16" s="11">
        <v>1629.1969999999999</v>
      </c>
      <c r="U16" s="11">
        <v>1654.355</v>
      </c>
      <c r="V16" s="10" t="s">
        <v>6</v>
      </c>
      <c r="W16" s="46">
        <f t="shared" si="0"/>
        <v>1.5441963126620051E-2</v>
      </c>
      <c r="X16" s="33"/>
      <c r="Y16" s="44">
        <f t="shared" si="1"/>
        <v>25.158000000000129</v>
      </c>
      <c r="Z16" s="25"/>
      <c r="AA16" s="43"/>
      <c r="AB16" s="43"/>
      <c r="AC16" s="18"/>
    </row>
    <row r="17" spans="1:29">
      <c r="A17" s="7"/>
      <c r="B17" s="8" t="s">
        <v>13</v>
      </c>
      <c r="C17" s="9">
        <v>38.806587219238281</v>
      </c>
      <c r="D17" s="9">
        <v>35.254501342773438</v>
      </c>
      <c r="E17" s="9">
        <v>34.390659341853826</v>
      </c>
      <c r="F17" s="10" t="s">
        <v>6</v>
      </c>
      <c r="G17" s="11">
        <v>1371.575</v>
      </c>
      <c r="H17" s="11">
        <v>1272.7090000000001</v>
      </c>
      <c r="I17" s="11">
        <v>1265.546</v>
      </c>
      <c r="J17" s="10" t="s">
        <v>6</v>
      </c>
      <c r="K17" s="46">
        <v>-5.6281522327570332E-3</v>
      </c>
      <c r="L17" s="42"/>
      <c r="M17" s="11">
        <v>-7.1630000000000109</v>
      </c>
      <c r="N17" s="33"/>
      <c r="O17" s="12">
        <v>6.5608549118041992</v>
      </c>
      <c r="P17" s="12">
        <v>3.7752823829650879</v>
      </c>
      <c r="Q17" s="12">
        <v>5.4434725613003794</v>
      </c>
      <c r="R17" s="10" t="s">
        <v>6</v>
      </c>
      <c r="S17" s="11">
        <v>231.886</v>
      </c>
      <c r="T17" s="11">
        <v>136.29</v>
      </c>
      <c r="U17" s="11">
        <v>200.315</v>
      </c>
      <c r="V17" s="10" t="s">
        <v>6</v>
      </c>
      <c r="W17" s="46">
        <f t="shared" si="0"/>
        <v>0.46977034265169859</v>
      </c>
      <c r="X17" s="29"/>
      <c r="Y17" s="44">
        <f t="shared" si="1"/>
        <v>64.025000000000006</v>
      </c>
      <c r="Z17" s="26"/>
      <c r="AA17" s="43"/>
      <c r="AB17" s="43"/>
      <c r="AC17" s="18"/>
    </row>
    <row r="18" spans="1:29">
      <c r="A18" s="7"/>
      <c r="B18" s="8" t="s">
        <v>14</v>
      </c>
      <c r="C18" s="9">
        <v>28.544145584106445</v>
      </c>
      <c r="D18" s="9">
        <v>28.90574836730957</v>
      </c>
      <c r="E18" s="9">
        <v>28.372344246593233</v>
      </c>
      <c r="F18" s="10" t="s">
        <v>6</v>
      </c>
      <c r="G18" s="11">
        <v>2537.1550000000002</v>
      </c>
      <c r="H18" s="11">
        <v>2565.3209999999999</v>
      </c>
      <c r="I18" s="11">
        <v>2502.4679999999998</v>
      </c>
      <c r="J18" s="10" t="s">
        <v>6</v>
      </c>
      <c r="K18" s="46">
        <v>-2.4501027356810368E-2</v>
      </c>
      <c r="L18" s="42"/>
      <c r="M18" s="11">
        <v>-62.853000000000065</v>
      </c>
      <c r="N18" s="33"/>
      <c r="O18" s="12">
        <v>2.1643285751342773</v>
      </c>
      <c r="P18" s="12">
        <v>2.4679491519927979</v>
      </c>
      <c r="Q18" s="12">
        <v>1.706682104140363</v>
      </c>
      <c r="R18" s="10" t="s">
        <v>6</v>
      </c>
      <c r="S18" s="11">
        <v>192.37700000000001</v>
      </c>
      <c r="T18" s="11">
        <v>219.02500000000001</v>
      </c>
      <c r="U18" s="11">
        <v>150.53100000000001</v>
      </c>
      <c r="V18" s="10" t="s">
        <v>6</v>
      </c>
      <c r="W18" s="46">
        <f t="shared" si="0"/>
        <v>-0.31272229197580181</v>
      </c>
      <c r="X18" s="33"/>
      <c r="Y18" s="44">
        <f t="shared" si="1"/>
        <v>-68.494</v>
      </c>
      <c r="Z18" s="25"/>
      <c r="AA18" s="43"/>
      <c r="AB18" s="43"/>
      <c r="AC18" s="18"/>
    </row>
    <row r="19" spans="1:29">
      <c r="A19" s="7"/>
      <c r="B19" s="8" t="s">
        <v>15</v>
      </c>
      <c r="C19" s="9">
        <v>51.574161529541016</v>
      </c>
      <c r="D19" s="9">
        <v>50.056663513183594</v>
      </c>
      <c r="E19" s="9">
        <v>43.464438529237455</v>
      </c>
      <c r="F19" s="10" t="s">
        <v>6</v>
      </c>
      <c r="G19" s="11">
        <v>864.15499999999997</v>
      </c>
      <c r="H19" s="11">
        <v>858.654</v>
      </c>
      <c r="I19" s="11">
        <v>761.24400000000003</v>
      </c>
      <c r="J19" s="10" t="s">
        <v>6</v>
      </c>
      <c r="K19" s="46">
        <v>-0.11344499647122119</v>
      </c>
      <c r="L19" s="42" t="s">
        <v>42</v>
      </c>
      <c r="M19" s="11">
        <v>-97.409999999999968</v>
      </c>
      <c r="N19" s="33"/>
      <c r="O19" s="12">
        <v>10.474421501159668</v>
      </c>
      <c r="P19" s="12">
        <v>7.4635472297668457</v>
      </c>
      <c r="Q19" s="12">
        <v>5.3099260142353222</v>
      </c>
      <c r="R19" s="10" t="s">
        <v>6</v>
      </c>
      <c r="S19" s="11">
        <v>175.505</v>
      </c>
      <c r="T19" s="11">
        <v>128.02699999999999</v>
      </c>
      <c r="U19" s="11">
        <v>92.998999999999995</v>
      </c>
      <c r="V19" s="10" t="s">
        <v>6</v>
      </c>
      <c r="W19" s="46">
        <f t="shared" si="0"/>
        <v>-0.27359853780843102</v>
      </c>
      <c r="X19" s="29"/>
      <c r="Y19" s="44">
        <f t="shared" si="1"/>
        <v>-35.027999999999992</v>
      </c>
      <c r="Z19" s="26"/>
      <c r="AA19" s="43"/>
      <c r="AB19" s="43"/>
      <c r="AC19" s="18"/>
    </row>
    <row r="20" spans="1:29">
      <c r="A20" s="7"/>
      <c r="B20" s="8" t="s">
        <v>16</v>
      </c>
      <c r="C20" s="9">
        <v>48.512294769287109</v>
      </c>
      <c r="D20" s="9">
        <v>44.466644287109375</v>
      </c>
      <c r="E20" s="9">
        <v>46.554997309011839</v>
      </c>
      <c r="F20" s="10" t="s">
        <v>6</v>
      </c>
      <c r="G20" s="11">
        <v>2703.7420000000002</v>
      </c>
      <c r="H20" s="11">
        <v>2525.8490000000002</v>
      </c>
      <c r="I20" s="11">
        <v>2683.2820000000002</v>
      </c>
      <c r="J20" s="10" t="s">
        <v>6</v>
      </c>
      <c r="K20" s="46">
        <v>6.2328745700950483E-2</v>
      </c>
      <c r="L20" s="42"/>
      <c r="M20" s="11">
        <v>157.43299999999999</v>
      </c>
      <c r="N20" s="33"/>
      <c r="O20" s="12">
        <v>8.4240016937255859</v>
      </c>
      <c r="P20" s="12">
        <v>6.8983931541442871</v>
      </c>
      <c r="Q20" s="12">
        <v>5.5103144135988078</v>
      </c>
      <c r="R20" s="10" t="s">
        <v>6</v>
      </c>
      <c r="S20" s="11">
        <v>469.49599999999998</v>
      </c>
      <c r="T20" s="11">
        <v>391.851</v>
      </c>
      <c r="U20" s="11">
        <v>317.59699999999998</v>
      </c>
      <c r="V20" s="10" t="s">
        <v>6</v>
      </c>
      <c r="W20" s="46">
        <f t="shared" si="0"/>
        <v>-0.18949549701289525</v>
      </c>
      <c r="X20" s="33"/>
      <c r="Y20" s="44">
        <f t="shared" si="1"/>
        <v>-74.254000000000019</v>
      </c>
      <c r="Z20" s="25"/>
      <c r="AA20" s="43"/>
      <c r="AB20" s="43"/>
      <c r="AC20" s="18"/>
    </row>
    <row r="21" spans="1:29">
      <c r="A21" s="7"/>
      <c r="B21" s="8" t="s">
        <v>17</v>
      </c>
      <c r="C21" s="9">
        <v>67.570571899414063</v>
      </c>
      <c r="D21" s="9">
        <v>69.696151733398437</v>
      </c>
      <c r="E21" s="9">
        <v>65.218074656188605</v>
      </c>
      <c r="F21" s="10" t="s">
        <v>6</v>
      </c>
      <c r="G21" s="11">
        <v>2329.9609999999998</v>
      </c>
      <c r="H21" s="11">
        <v>2442.9029999999998</v>
      </c>
      <c r="I21" s="11">
        <v>2315.4209999999998</v>
      </c>
      <c r="J21" s="10" t="s">
        <v>6</v>
      </c>
      <c r="K21" s="46">
        <v>-5.2184634428792287E-2</v>
      </c>
      <c r="L21" s="42"/>
      <c r="M21" s="11">
        <v>-127.48199999999997</v>
      </c>
      <c r="N21" s="33"/>
      <c r="O21" s="12">
        <v>31.829925537109375</v>
      </c>
      <c r="P21" s="12">
        <v>31.711437225341797</v>
      </c>
      <c r="Q21" s="12">
        <v>24.452387491109846</v>
      </c>
      <c r="R21" s="10" t="s">
        <v>6</v>
      </c>
      <c r="S21" s="11">
        <v>1097.556</v>
      </c>
      <c r="T21" s="11">
        <v>1111.51</v>
      </c>
      <c r="U21" s="11">
        <v>868.12699999999995</v>
      </c>
      <c r="V21" s="10" t="s">
        <v>6</v>
      </c>
      <c r="W21" s="46">
        <f t="shared" si="0"/>
        <v>-0.21896609117326882</v>
      </c>
      <c r="X21" s="33" t="s">
        <v>42</v>
      </c>
      <c r="Y21" s="44">
        <f t="shared" si="1"/>
        <v>-243.38300000000004</v>
      </c>
      <c r="Z21" s="25"/>
      <c r="AA21" s="43"/>
      <c r="AB21" s="43"/>
      <c r="AC21" s="18"/>
    </row>
    <row r="22" spans="1:29">
      <c r="A22" s="7"/>
      <c r="B22" s="8" t="s">
        <v>18</v>
      </c>
      <c r="C22" s="9">
        <v>54.668453216552734</v>
      </c>
      <c r="D22" s="9">
        <v>52.773120880126953</v>
      </c>
      <c r="E22" s="9">
        <v>54.303553034491856</v>
      </c>
      <c r="F22" s="10" t="s">
        <v>6</v>
      </c>
      <c r="G22" s="11">
        <v>1477.0519999999999</v>
      </c>
      <c r="H22" s="11">
        <v>1465.9079999999999</v>
      </c>
      <c r="I22" s="11">
        <v>1547.8119999999999</v>
      </c>
      <c r="J22" s="10" t="s">
        <v>6</v>
      </c>
      <c r="K22" s="46">
        <v>5.5872537703594016E-2</v>
      </c>
      <c r="L22" s="42"/>
      <c r="M22" s="11">
        <v>81.903999999999996</v>
      </c>
      <c r="N22" s="33"/>
      <c r="O22" s="12">
        <v>13.472208976745605</v>
      </c>
      <c r="P22" s="12">
        <v>9.9617853164672852</v>
      </c>
      <c r="Q22" s="12">
        <v>12.295424755885003</v>
      </c>
      <c r="R22" s="10" t="s">
        <v>6</v>
      </c>
      <c r="S22" s="11">
        <v>363.99700000000001</v>
      </c>
      <c r="T22" s="11">
        <v>276.714</v>
      </c>
      <c r="U22" s="11">
        <v>350.45600000000002</v>
      </c>
      <c r="V22" s="10" t="s">
        <v>6</v>
      </c>
      <c r="W22" s="46">
        <f t="shared" si="0"/>
        <v>0.2664917568319638</v>
      </c>
      <c r="X22" s="33"/>
      <c r="Y22" s="44">
        <f t="shared" si="1"/>
        <v>73.742000000000019</v>
      </c>
      <c r="Z22" s="25"/>
      <c r="AA22" s="43"/>
      <c r="AB22" s="43"/>
      <c r="AC22" s="18"/>
    </row>
    <row r="23" spans="1:29">
      <c r="A23" s="7"/>
      <c r="B23" s="8" t="s">
        <v>19</v>
      </c>
      <c r="C23" s="9">
        <v>37.049732208251953</v>
      </c>
      <c r="D23" s="9">
        <v>39.789096832275391</v>
      </c>
      <c r="E23" s="9">
        <v>35.368405545880911</v>
      </c>
      <c r="F23" s="10" t="s">
        <v>6</v>
      </c>
      <c r="G23" s="11">
        <v>2766.652</v>
      </c>
      <c r="H23" s="11">
        <v>3050.9929999999999</v>
      </c>
      <c r="I23" s="11">
        <v>2780.223</v>
      </c>
      <c r="J23" s="10" t="s">
        <v>6</v>
      </c>
      <c r="K23" s="46">
        <v>-8.8748155108844928E-2</v>
      </c>
      <c r="L23" s="42"/>
      <c r="M23" s="11">
        <v>-270.77</v>
      </c>
      <c r="N23" s="33"/>
      <c r="O23" s="12">
        <v>5.2547197341918945</v>
      </c>
      <c r="P23" s="12">
        <v>5.818793773651123</v>
      </c>
      <c r="Q23" s="12">
        <v>3.221383498501988</v>
      </c>
      <c r="R23" s="10" t="s">
        <v>6</v>
      </c>
      <c r="S23" s="11">
        <v>392.39100000000002</v>
      </c>
      <c r="T23" s="11">
        <v>446.18</v>
      </c>
      <c r="U23" s="11">
        <v>253.22499999999999</v>
      </c>
      <c r="V23" s="10" t="s">
        <v>6</v>
      </c>
      <c r="W23" s="46">
        <f t="shared" si="0"/>
        <v>-0.43245999372450583</v>
      </c>
      <c r="X23" s="33" t="s">
        <v>42</v>
      </c>
      <c r="Y23" s="44">
        <f t="shared" si="1"/>
        <v>-192.95500000000001</v>
      </c>
      <c r="Z23" s="25"/>
      <c r="AA23" s="43"/>
      <c r="AB23" s="43"/>
      <c r="AC23" s="18"/>
    </row>
    <row r="24" spans="1:29">
      <c r="A24" s="7"/>
      <c r="B24" s="8" t="s">
        <v>20</v>
      </c>
      <c r="C24" s="9">
        <v>42.891414642333984</v>
      </c>
      <c r="D24" s="9">
        <v>45.334381103515625</v>
      </c>
      <c r="E24" s="9">
        <v>49.60000806089527</v>
      </c>
      <c r="F24" s="10" t="s">
        <v>6</v>
      </c>
      <c r="G24" s="11">
        <v>6712.05</v>
      </c>
      <c r="H24" s="11">
        <v>7328.7349999999997</v>
      </c>
      <c r="I24" s="11">
        <v>8269.8520000000008</v>
      </c>
      <c r="J24" s="10" t="s">
        <v>6</v>
      </c>
      <c r="K24" s="46">
        <v>0.12841465819135234</v>
      </c>
      <c r="L24" s="42"/>
      <c r="M24" s="11">
        <v>941.1170000000011</v>
      </c>
      <c r="N24" s="33"/>
      <c r="O24" s="12">
        <v>8.5706720352172852</v>
      </c>
      <c r="P24" s="12">
        <v>5.8497443199157715</v>
      </c>
      <c r="Q24" s="12">
        <v>7.2383360824744738</v>
      </c>
      <c r="R24" s="10" t="s">
        <v>6</v>
      </c>
      <c r="S24" s="11">
        <v>1341.2190000000001</v>
      </c>
      <c r="T24" s="11">
        <v>945.66700000000003</v>
      </c>
      <c r="U24" s="11">
        <v>1206.854</v>
      </c>
      <c r="V24" s="10" t="s">
        <v>6</v>
      </c>
      <c r="W24" s="46">
        <f t="shared" si="0"/>
        <v>0.27619341692160138</v>
      </c>
      <c r="X24" s="29"/>
      <c r="Y24" s="44">
        <f t="shared" si="1"/>
        <v>261.18700000000001</v>
      </c>
      <c r="Z24" s="26"/>
      <c r="AA24" s="43"/>
      <c r="AB24" s="43"/>
      <c r="AC24" s="18"/>
    </row>
    <row r="25" spans="1:29">
      <c r="A25" s="7"/>
      <c r="B25" s="8" t="s">
        <v>21</v>
      </c>
      <c r="C25" s="9">
        <v>54.728221893310547</v>
      </c>
      <c r="D25" s="9">
        <v>54.366622924804688</v>
      </c>
      <c r="E25" s="9">
        <v>59.247331702296833</v>
      </c>
      <c r="F25" s="10" t="s">
        <v>6</v>
      </c>
      <c r="G25" s="11">
        <v>2424.8389999999999</v>
      </c>
      <c r="H25" s="11">
        <v>2447.6930000000002</v>
      </c>
      <c r="I25" s="11">
        <v>2708.6309999999999</v>
      </c>
      <c r="J25" s="10" t="s">
        <v>6</v>
      </c>
      <c r="K25" s="46">
        <v>0.10660568952070371</v>
      </c>
      <c r="L25" s="42"/>
      <c r="M25" s="11">
        <v>260.93799999999965</v>
      </c>
      <c r="N25" s="33"/>
      <c r="O25" s="12">
        <v>13.495837211608887</v>
      </c>
      <c r="P25" s="12">
        <v>14.445121765136719</v>
      </c>
      <c r="Q25" s="12">
        <v>14.039549536445135</v>
      </c>
      <c r="R25" s="10" t="s">
        <v>6</v>
      </c>
      <c r="S25" s="11">
        <v>597.95899999999995</v>
      </c>
      <c r="T25" s="11">
        <v>650.34799999999996</v>
      </c>
      <c r="U25" s="11">
        <v>641.851</v>
      </c>
      <c r="V25" s="10" t="s">
        <v>6</v>
      </c>
      <c r="W25" s="46">
        <f t="shared" si="0"/>
        <v>-1.3065312724879541E-2</v>
      </c>
      <c r="X25" s="33"/>
      <c r="Y25" s="44">
        <f t="shared" si="1"/>
        <v>-8.4969999999999573</v>
      </c>
      <c r="Z25" s="25"/>
      <c r="AA25" s="43"/>
      <c r="AB25" s="43"/>
      <c r="AC25" s="18"/>
    </row>
    <row r="26" spans="1:29">
      <c r="A26" s="7"/>
      <c r="B26" s="8" t="s">
        <v>22</v>
      </c>
      <c r="C26" s="9">
        <v>43.242244720458984</v>
      </c>
      <c r="D26" s="9">
        <v>45.452228546142578</v>
      </c>
      <c r="E26" s="9">
        <v>52.271976501728489</v>
      </c>
      <c r="F26" s="10" t="s">
        <v>6</v>
      </c>
      <c r="G26" s="11">
        <v>782.16700000000003</v>
      </c>
      <c r="H26" s="11">
        <v>843.49699999999996</v>
      </c>
      <c r="I26" s="11">
        <v>993.73</v>
      </c>
      <c r="J26" s="10" t="s">
        <v>6</v>
      </c>
      <c r="K26" s="46">
        <v>0.17810733173917637</v>
      </c>
      <c r="L26" s="42" t="s">
        <v>42</v>
      </c>
      <c r="M26" s="11">
        <v>150.23300000000006</v>
      </c>
      <c r="N26" s="33"/>
      <c r="O26" s="12">
        <v>6.9342541694641113</v>
      </c>
      <c r="P26" s="12">
        <v>6.3139753341674805</v>
      </c>
      <c r="Q26" s="12">
        <v>7.8516587448371338</v>
      </c>
      <c r="R26" s="10" t="s">
        <v>6</v>
      </c>
      <c r="S26" s="11">
        <v>125.42700000000001</v>
      </c>
      <c r="T26" s="11">
        <v>117.17400000000001</v>
      </c>
      <c r="U26" s="11">
        <v>149.26599999999999</v>
      </c>
      <c r="V26" s="10" t="s">
        <v>6</v>
      </c>
      <c r="W26" s="46">
        <f t="shared" si="0"/>
        <v>0.27388328468772927</v>
      </c>
      <c r="X26" s="33"/>
      <c r="Y26" s="44">
        <f t="shared" si="1"/>
        <v>32.091999999999985</v>
      </c>
      <c r="Z26" s="25"/>
      <c r="AA26" s="43"/>
      <c r="AB26" s="43"/>
      <c r="AC26" s="18"/>
    </row>
    <row r="27" spans="1:29">
      <c r="A27" s="7"/>
      <c r="B27" s="8" t="s">
        <v>23</v>
      </c>
      <c r="C27" s="9">
        <v>41.3572998046875</v>
      </c>
      <c r="D27" s="9">
        <v>47.625308990478516</v>
      </c>
      <c r="E27" s="9">
        <v>40.503312663023124</v>
      </c>
      <c r="F27" s="10" t="s">
        <v>6</v>
      </c>
      <c r="G27" s="11">
        <v>461.24099999999999</v>
      </c>
      <c r="H27" s="11">
        <v>553.548</v>
      </c>
      <c r="I27" s="11">
        <v>488.82799999999997</v>
      </c>
      <c r="J27" s="10" t="s">
        <v>6</v>
      </c>
      <c r="K27" s="46">
        <v>-0.11691849667960141</v>
      </c>
      <c r="L27" s="49" t="s">
        <v>42</v>
      </c>
      <c r="M27" s="53">
        <v>-64.720000000000027</v>
      </c>
      <c r="N27" s="29"/>
      <c r="O27" s="12">
        <v>8.3101768493652344</v>
      </c>
      <c r="P27" s="12">
        <v>11.932224273681641</v>
      </c>
      <c r="Q27" s="12">
        <v>8.4629508718319251</v>
      </c>
      <c r="R27" s="10" t="s">
        <v>6</v>
      </c>
      <c r="S27" s="11">
        <v>92.68</v>
      </c>
      <c r="T27" s="11">
        <v>138.68799999999999</v>
      </c>
      <c r="U27" s="11">
        <v>102.13800000000001</v>
      </c>
      <c r="V27" s="10" t="s">
        <v>6</v>
      </c>
      <c r="W27" s="46">
        <f t="shared" si="0"/>
        <v>-0.26354118597138887</v>
      </c>
      <c r="X27" s="33"/>
      <c r="Y27" s="44">
        <f t="shared" si="1"/>
        <v>-36.549999999999983</v>
      </c>
      <c r="Z27" s="25"/>
      <c r="AA27" s="43"/>
      <c r="AB27" s="43"/>
      <c r="AC27" s="18"/>
    </row>
    <row r="28" spans="1:29">
      <c r="A28" s="7"/>
      <c r="B28" s="8" t="s">
        <v>24</v>
      </c>
      <c r="C28" s="9">
        <v>21.017553329467773</v>
      </c>
      <c r="D28" s="9">
        <v>23.246786117553711</v>
      </c>
      <c r="E28" s="9">
        <v>20.366180797960542</v>
      </c>
      <c r="F28" s="10" t="s">
        <v>6</v>
      </c>
      <c r="G28" s="11">
        <v>994.42700000000002</v>
      </c>
      <c r="H28" s="11">
        <v>1132.874</v>
      </c>
      <c r="I28" s="11">
        <v>1022.734</v>
      </c>
      <c r="J28" s="10" t="s">
        <v>6</v>
      </c>
      <c r="K28" s="46">
        <v>-9.7221756347131261E-2</v>
      </c>
      <c r="L28" s="42"/>
      <c r="M28" s="11">
        <v>-110.13999999999999</v>
      </c>
      <c r="N28" s="33"/>
      <c r="O28" s="12">
        <v>1.8257763385772705</v>
      </c>
      <c r="P28" s="12">
        <v>2.4117374420166016</v>
      </c>
      <c r="Q28" s="12">
        <v>1.3284871917569394</v>
      </c>
      <c r="R28" s="10" t="s">
        <v>6</v>
      </c>
      <c r="S28" s="11">
        <v>86.385000000000005</v>
      </c>
      <c r="T28" s="11">
        <v>117.53</v>
      </c>
      <c r="U28" s="11">
        <v>66.712999999999994</v>
      </c>
      <c r="V28" s="10" t="s">
        <v>6</v>
      </c>
      <c r="W28" s="46">
        <f t="shared" si="0"/>
        <v>-0.43237471283927509</v>
      </c>
      <c r="X28" s="33" t="s">
        <v>42</v>
      </c>
      <c r="Y28" s="44">
        <f t="shared" si="1"/>
        <v>-50.817000000000007</v>
      </c>
      <c r="Z28" s="25"/>
      <c r="AA28" s="43"/>
      <c r="AB28" s="43"/>
      <c r="AC28" s="18"/>
    </row>
    <row r="29" spans="1:29">
      <c r="A29" s="7"/>
      <c r="B29" s="8" t="s">
        <v>25</v>
      </c>
      <c r="C29" s="9">
        <v>66.987411499023438</v>
      </c>
      <c r="D29" s="9">
        <v>61.937351226806641</v>
      </c>
      <c r="E29" s="9">
        <v>66.750093378756773</v>
      </c>
      <c r="F29" s="10" t="s">
        <v>6</v>
      </c>
      <c r="G29" s="11">
        <v>2596.252</v>
      </c>
      <c r="H29" s="11">
        <v>2434.5949999999998</v>
      </c>
      <c r="I29" s="11">
        <v>2662.748</v>
      </c>
      <c r="J29" s="10" t="s">
        <v>6</v>
      </c>
      <c r="K29" s="46">
        <v>9.3712917343541813E-2</v>
      </c>
      <c r="L29" s="42"/>
      <c r="M29" s="11">
        <v>228.15300000000025</v>
      </c>
      <c r="N29" s="33"/>
      <c r="O29" s="12">
        <v>29.245321273803711</v>
      </c>
      <c r="P29" s="12">
        <v>23.31842041015625</v>
      </c>
      <c r="Q29" s="12">
        <v>28.334423796667448</v>
      </c>
      <c r="R29" s="10" t="s">
        <v>6</v>
      </c>
      <c r="S29" s="11">
        <v>1133.47</v>
      </c>
      <c r="T29" s="11">
        <v>916.58600000000001</v>
      </c>
      <c r="U29" s="11">
        <v>1130.297</v>
      </c>
      <c r="V29" s="10" t="s">
        <v>6</v>
      </c>
      <c r="W29" s="46">
        <f t="shared" si="0"/>
        <v>0.23315979078886206</v>
      </c>
      <c r="X29" s="33"/>
      <c r="Y29" s="44">
        <f t="shared" si="1"/>
        <v>213.71100000000001</v>
      </c>
      <c r="Z29" s="25"/>
      <c r="AA29" s="43"/>
      <c r="AB29" s="43"/>
      <c r="AC29" s="18"/>
    </row>
    <row r="30" spans="1:29">
      <c r="A30" s="7"/>
      <c r="B30" s="8" t="s">
        <v>26</v>
      </c>
      <c r="C30" s="9">
        <v>61.483104705810547</v>
      </c>
      <c r="D30" s="9">
        <v>64.470352172851563</v>
      </c>
      <c r="E30" s="9">
        <v>64.537023089668821</v>
      </c>
      <c r="F30" s="10" t="s">
        <v>6</v>
      </c>
      <c r="G30" s="11">
        <v>3616.2640000000001</v>
      </c>
      <c r="H30" s="11">
        <v>3878.116</v>
      </c>
      <c r="I30" s="11">
        <v>3958.8119999999999</v>
      </c>
      <c r="J30" s="10" t="s">
        <v>6</v>
      </c>
      <c r="K30" s="46">
        <v>2.0808041842997893E-2</v>
      </c>
      <c r="L30" s="42"/>
      <c r="M30" s="11">
        <v>80.695999999999913</v>
      </c>
      <c r="N30" s="33"/>
      <c r="O30" s="12">
        <v>17.031225204467773</v>
      </c>
      <c r="P30" s="12">
        <v>17.606197357177734</v>
      </c>
      <c r="Q30" s="12">
        <v>16.160648902573975</v>
      </c>
      <c r="R30" s="10" t="s">
        <v>6</v>
      </c>
      <c r="S30" s="11">
        <v>1001.729</v>
      </c>
      <c r="T30" s="11">
        <v>1059.0740000000001</v>
      </c>
      <c r="U30" s="11">
        <v>991.322</v>
      </c>
      <c r="V30" s="10" t="s">
        <v>6</v>
      </c>
      <c r="W30" s="46">
        <f t="shared" si="0"/>
        <v>-6.3972866862938793E-2</v>
      </c>
      <c r="X30" s="33"/>
      <c r="Y30" s="44">
        <f t="shared" si="1"/>
        <v>-67.752000000000066</v>
      </c>
      <c r="Z30" s="25"/>
      <c r="AA30" s="43"/>
      <c r="AB30" s="43"/>
      <c r="AC30" s="18"/>
    </row>
    <row r="31" spans="1:29">
      <c r="A31" s="7"/>
      <c r="B31" s="8" t="s">
        <v>27</v>
      </c>
      <c r="C31" s="9">
        <v>41.410629272460938</v>
      </c>
      <c r="D31" s="9">
        <v>36.917076110839844</v>
      </c>
      <c r="E31" s="9">
        <v>34.175291260220789</v>
      </c>
      <c r="F31" s="10" t="s">
        <v>6</v>
      </c>
      <c r="G31" s="11">
        <v>766.99900000000002</v>
      </c>
      <c r="H31" s="11">
        <v>707.43899999999996</v>
      </c>
      <c r="I31" s="11">
        <v>675.67899999999997</v>
      </c>
      <c r="J31" s="10" t="s">
        <v>6</v>
      </c>
      <c r="K31" s="46">
        <v>-4.4894330111854175E-2</v>
      </c>
      <c r="L31" s="49"/>
      <c r="M31" s="53">
        <v>-31.759999999999991</v>
      </c>
      <c r="N31" s="29"/>
      <c r="O31" s="12">
        <v>7.4209890365600586</v>
      </c>
      <c r="P31" s="12">
        <v>5.1512503623962402</v>
      </c>
      <c r="Q31" s="12">
        <v>3.8500873502476862</v>
      </c>
      <c r="R31" s="10" t="s">
        <v>6</v>
      </c>
      <c r="S31" s="11">
        <v>137.44999999999999</v>
      </c>
      <c r="T31" s="11">
        <v>98.712999999999994</v>
      </c>
      <c r="U31" s="11">
        <v>76.12</v>
      </c>
      <c r="V31" s="10" t="s">
        <v>6</v>
      </c>
      <c r="W31" s="46">
        <f t="shared" si="0"/>
        <v>-0.22887562934973094</v>
      </c>
      <c r="X31" s="29"/>
      <c r="Y31" s="44">
        <f t="shared" si="1"/>
        <v>-22.592999999999989</v>
      </c>
      <c r="Z31" s="26"/>
      <c r="AA31" s="43"/>
      <c r="AB31" s="43"/>
      <c r="AC31" s="18"/>
    </row>
    <row r="32" spans="1:29">
      <c r="A32" s="7"/>
      <c r="B32" s="8" t="s">
        <v>28</v>
      </c>
      <c r="C32" s="9">
        <v>34.626804351806641</v>
      </c>
      <c r="D32" s="9">
        <v>38.793323516845703</v>
      </c>
      <c r="E32" s="9">
        <v>35.882197981308025</v>
      </c>
      <c r="F32" s="10" t="s">
        <v>6</v>
      </c>
      <c r="G32" s="11">
        <v>471.72199999999998</v>
      </c>
      <c r="H32" s="11">
        <v>563.29300000000001</v>
      </c>
      <c r="I32" s="11">
        <v>553.01499999999999</v>
      </c>
      <c r="J32" s="10" t="s">
        <v>6</v>
      </c>
      <c r="K32" s="46">
        <v>-1.8246276804433914E-2</v>
      </c>
      <c r="L32" s="49"/>
      <c r="M32" s="53">
        <v>-10.27800000000002</v>
      </c>
      <c r="N32" s="29"/>
      <c r="O32" s="12">
        <v>6.4258832931518555</v>
      </c>
      <c r="P32" s="12">
        <v>8.4130144119262695</v>
      </c>
      <c r="Q32" s="12">
        <v>6.9792550720349649</v>
      </c>
      <c r="R32" s="10" t="s">
        <v>6</v>
      </c>
      <c r="S32" s="11">
        <v>87.54</v>
      </c>
      <c r="T32" s="11">
        <v>122.16</v>
      </c>
      <c r="U32" s="11">
        <v>107.56399999999999</v>
      </c>
      <c r="V32" s="10" t="s">
        <v>6</v>
      </c>
      <c r="W32" s="46">
        <f t="shared" si="0"/>
        <v>-0.11948264571054357</v>
      </c>
      <c r="X32" s="33"/>
      <c r="Y32" s="44">
        <f t="shared" si="1"/>
        <v>-14.596000000000004</v>
      </c>
      <c r="Z32" s="25"/>
      <c r="AA32" s="43"/>
      <c r="AB32" s="43"/>
      <c r="AC32" s="18"/>
    </row>
    <row r="33" spans="1:29">
      <c r="A33" s="7"/>
      <c r="B33" s="8" t="s">
        <v>29</v>
      </c>
      <c r="C33" s="9">
        <v>52.400585174560547</v>
      </c>
      <c r="D33" s="9">
        <v>50.532638549804687</v>
      </c>
      <c r="E33" s="9">
        <v>49.101433852871835</v>
      </c>
      <c r="F33" s="10" t="s">
        <v>6</v>
      </c>
      <c r="G33" s="11">
        <v>1375.3</v>
      </c>
      <c r="H33" s="11">
        <v>1354.16</v>
      </c>
      <c r="I33" s="11">
        <v>1338.1</v>
      </c>
      <c r="J33" s="10" t="s">
        <v>6</v>
      </c>
      <c r="K33" s="46">
        <v>-1.1859750694157345E-2</v>
      </c>
      <c r="L33" s="42"/>
      <c r="M33" s="11">
        <v>-16.060000000000173</v>
      </c>
      <c r="N33" s="33"/>
      <c r="O33" s="12">
        <v>15.338516235351563</v>
      </c>
      <c r="P33" s="12">
        <v>12.797576904296875</v>
      </c>
      <c r="Q33" s="12">
        <v>9.4846019062995968</v>
      </c>
      <c r="R33" s="10" t="s">
        <v>6</v>
      </c>
      <c r="S33" s="11">
        <v>402.57299999999998</v>
      </c>
      <c r="T33" s="11">
        <v>342.94600000000003</v>
      </c>
      <c r="U33" s="11">
        <v>258.47199999999998</v>
      </c>
      <c r="V33" s="10" t="s">
        <v>6</v>
      </c>
      <c r="W33" s="46">
        <f t="shared" si="0"/>
        <v>-0.24631866241332467</v>
      </c>
      <c r="X33" s="33"/>
      <c r="Y33" s="44">
        <f t="shared" si="1"/>
        <v>-84.474000000000046</v>
      </c>
      <c r="Z33" s="25"/>
      <c r="AA33" s="43"/>
      <c r="AB33" s="43"/>
      <c r="AC33" s="18"/>
    </row>
    <row r="34" spans="1:29">
      <c r="A34" s="7"/>
      <c r="B34" s="8" t="s">
        <v>30</v>
      </c>
      <c r="C34" s="9">
        <v>36.668697357177734</v>
      </c>
      <c r="D34" s="9">
        <v>36.260368347167969</v>
      </c>
      <c r="E34" s="9">
        <v>39.36940991054508</v>
      </c>
      <c r="F34" s="10" t="s">
        <v>6</v>
      </c>
      <c r="G34" s="11">
        <v>1048.643</v>
      </c>
      <c r="H34" s="11">
        <v>1055.577</v>
      </c>
      <c r="I34" s="11">
        <v>1167.066</v>
      </c>
      <c r="J34" s="10" t="s">
        <v>6</v>
      </c>
      <c r="K34" s="46">
        <v>0.10561901216112135</v>
      </c>
      <c r="L34" s="42"/>
      <c r="M34" s="11">
        <v>111.48900000000003</v>
      </c>
      <c r="N34" s="33"/>
      <c r="O34" s="12">
        <v>5.4646220207214355</v>
      </c>
      <c r="P34" s="12">
        <v>4.4732513427734375</v>
      </c>
      <c r="Q34" s="12">
        <v>5.2573574803383352</v>
      </c>
      <c r="R34" s="10" t="s">
        <v>6</v>
      </c>
      <c r="S34" s="11">
        <v>156.27600000000001</v>
      </c>
      <c r="T34" s="11">
        <v>130.221</v>
      </c>
      <c r="U34" s="11">
        <v>155.84899999999999</v>
      </c>
      <c r="V34" s="10" t="s">
        <v>6</v>
      </c>
      <c r="W34" s="46">
        <f t="shared" si="0"/>
        <v>0.19680389491710226</v>
      </c>
      <c r="X34" s="33"/>
      <c r="Y34" s="44">
        <f t="shared" si="1"/>
        <v>25.627999999999986</v>
      </c>
      <c r="Z34" s="25"/>
      <c r="AA34" s="43"/>
      <c r="AB34" s="43"/>
      <c r="AC34" s="18"/>
    </row>
    <row r="35" spans="1:29">
      <c r="A35" s="7"/>
      <c r="B35" s="8" t="s">
        <v>31</v>
      </c>
      <c r="C35" s="9">
        <v>33.148914337158203</v>
      </c>
      <c r="D35" s="9">
        <v>29.119836807250977</v>
      </c>
      <c r="E35" s="9">
        <v>29.35822205316434</v>
      </c>
      <c r="F35" s="10" t="s">
        <v>6</v>
      </c>
      <c r="G35" s="11">
        <v>905.154</v>
      </c>
      <c r="H35" s="11">
        <v>821.29499999999996</v>
      </c>
      <c r="I35" s="11">
        <v>852.08100000000002</v>
      </c>
      <c r="J35" s="10" t="s">
        <v>6</v>
      </c>
      <c r="K35" s="46">
        <v>3.7484704034482119E-2</v>
      </c>
      <c r="L35" s="42"/>
      <c r="M35" s="11">
        <v>30.786000000000058</v>
      </c>
      <c r="N35" s="33"/>
      <c r="O35" s="12">
        <v>5.1305422782897949</v>
      </c>
      <c r="P35" s="12">
        <v>4.9581317901611328</v>
      </c>
      <c r="Q35" s="12">
        <v>3.2935622367873854</v>
      </c>
      <c r="R35" s="10" t="s">
        <v>6</v>
      </c>
      <c r="S35" s="11">
        <v>140.09299999999999</v>
      </c>
      <c r="T35" s="11">
        <v>139.839</v>
      </c>
      <c r="U35" s="11">
        <v>95.590999999999994</v>
      </c>
      <c r="V35" s="10" t="s">
        <v>6</v>
      </c>
      <c r="W35" s="46">
        <f t="shared" si="0"/>
        <v>-0.31642102703823682</v>
      </c>
      <c r="X35" s="33"/>
      <c r="Y35" s="44">
        <f t="shared" si="1"/>
        <v>-44.248000000000005</v>
      </c>
      <c r="Z35" s="25"/>
      <c r="AA35" s="43"/>
      <c r="AB35" s="43"/>
      <c r="AC35" s="18"/>
    </row>
    <row r="36" spans="1:29">
      <c r="A36" s="7"/>
      <c r="B36" s="8" t="s">
        <v>32</v>
      </c>
      <c r="C36" s="9">
        <v>57.095981597900391</v>
      </c>
      <c r="D36" s="9">
        <v>49.689857482910156</v>
      </c>
      <c r="E36" s="9">
        <v>49.570649221430926</v>
      </c>
      <c r="F36" s="10" t="s">
        <v>6</v>
      </c>
      <c r="G36" s="11">
        <v>1291.595</v>
      </c>
      <c r="H36" s="11">
        <v>1149.3979999999999</v>
      </c>
      <c r="I36" s="11">
        <v>1169.789</v>
      </c>
      <c r="J36" s="10" t="s">
        <v>6</v>
      </c>
      <c r="K36" s="46">
        <v>1.7740591161634178E-2</v>
      </c>
      <c r="L36" s="49"/>
      <c r="M36" s="53">
        <v>20.391000000000076</v>
      </c>
      <c r="N36" s="29"/>
      <c r="O36" s="12">
        <v>13.565386772155762</v>
      </c>
      <c r="P36" s="12">
        <v>14.300839424133301</v>
      </c>
      <c r="Q36" s="12">
        <v>11.029340099888044</v>
      </c>
      <c r="R36" s="10" t="s">
        <v>6</v>
      </c>
      <c r="S36" s="11">
        <v>306.86900000000003</v>
      </c>
      <c r="T36" s="11">
        <v>330.79899999999998</v>
      </c>
      <c r="U36" s="11">
        <v>260.27499999999998</v>
      </c>
      <c r="V36" s="10" t="s">
        <v>6</v>
      </c>
      <c r="W36" s="46">
        <f t="shared" si="0"/>
        <v>-0.21319290566174631</v>
      </c>
      <c r="X36" s="33"/>
      <c r="Y36" s="44">
        <f t="shared" si="1"/>
        <v>-70.524000000000001</v>
      </c>
      <c r="Z36" s="25"/>
      <c r="AA36" s="43"/>
      <c r="AB36" s="43"/>
      <c r="AC36" s="18"/>
    </row>
    <row r="37" spans="1:29">
      <c r="A37" s="7"/>
      <c r="B37" s="8" t="s">
        <v>33</v>
      </c>
      <c r="C37" s="9">
        <v>38.951187133789063</v>
      </c>
      <c r="D37" s="9">
        <v>38.359428405761719</v>
      </c>
      <c r="E37" s="9">
        <v>37.923559933985366</v>
      </c>
      <c r="F37" s="10" t="s">
        <v>6</v>
      </c>
      <c r="G37" s="11">
        <v>1301.6980000000001</v>
      </c>
      <c r="H37" s="11">
        <v>1315.624</v>
      </c>
      <c r="I37" s="11">
        <v>1330.7070000000001</v>
      </c>
      <c r="J37" s="10" t="s">
        <v>6</v>
      </c>
      <c r="K37" s="46">
        <v>1.1464521778258963E-2</v>
      </c>
      <c r="L37" s="42"/>
      <c r="M37" s="11">
        <v>15.083000000000084</v>
      </c>
      <c r="N37" s="33"/>
      <c r="O37" s="12">
        <v>5.4871973991394043</v>
      </c>
      <c r="P37" s="12">
        <v>4.6697578430175781</v>
      </c>
      <c r="Q37" s="12">
        <v>4.3205614036687647</v>
      </c>
      <c r="R37" s="10" t="s">
        <v>6</v>
      </c>
      <c r="S37" s="11">
        <v>183.375</v>
      </c>
      <c r="T37" s="11">
        <v>160.16</v>
      </c>
      <c r="U37" s="11">
        <v>151.60499999999999</v>
      </c>
      <c r="V37" s="10" t="s">
        <v>6</v>
      </c>
      <c r="W37" s="46">
        <f t="shared" si="0"/>
        <v>-5.3415334665334657E-2</v>
      </c>
      <c r="X37" s="33"/>
      <c r="Y37" s="44">
        <f t="shared" si="1"/>
        <v>-8.5550000000000068</v>
      </c>
      <c r="Z37" s="25"/>
      <c r="AA37" s="43"/>
      <c r="AB37" s="43"/>
      <c r="AC37" s="18"/>
    </row>
    <row r="38" spans="1:29">
      <c r="A38" s="7"/>
      <c r="B38" s="8" t="s">
        <v>34</v>
      </c>
      <c r="C38" s="9">
        <v>60.312900543212891</v>
      </c>
      <c r="D38" s="9">
        <v>57.879432678222656</v>
      </c>
      <c r="E38" s="9">
        <v>58.927588541205346</v>
      </c>
      <c r="F38" s="10" t="s">
        <v>6</v>
      </c>
      <c r="G38" s="11">
        <v>718.96900000000005</v>
      </c>
      <c r="H38" s="11">
        <v>711.88</v>
      </c>
      <c r="I38" s="11">
        <v>745.13699999999994</v>
      </c>
      <c r="J38" s="10" t="s">
        <v>6</v>
      </c>
      <c r="K38" s="46">
        <v>4.6717143338764977E-2</v>
      </c>
      <c r="L38" s="42"/>
      <c r="M38" s="11">
        <v>33.256999999999948</v>
      </c>
      <c r="N38" s="33"/>
      <c r="O38" s="12">
        <v>9.9148120880126953</v>
      </c>
      <c r="P38" s="12">
        <v>9.1260843276977539</v>
      </c>
      <c r="Q38" s="12">
        <v>6.5351729068340276</v>
      </c>
      <c r="R38" s="10" t="s">
        <v>6</v>
      </c>
      <c r="S38" s="11">
        <v>118.191</v>
      </c>
      <c r="T38" s="11">
        <v>112.245</v>
      </c>
      <c r="U38" s="11">
        <v>82.637</v>
      </c>
      <c r="V38" s="10" t="s">
        <v>6</v>
      </c>
      <c r="W38" s="46">
        <f t="shared" si="0"/>
        <v>-0.26378012383625105</v>
      </c>
      <c r="X38" s="33" t="s">
        <v>42</v>
      </c>
      <c r="Y38" s="44">
        <f t="shared" si="1"/>
        <v>-29.608000000000004</v>
      </c>
      <c r="Z38" s="25"/>
      <c r="AA38" s="43"/>
      <c r="AB38" s="43"/>
      <c r="AC38" s="18"/>
    </row>
    <row r="39" spans="1:29">
      <c r="A39" s="7"/>
      <c r="B39" s="8" t="s">
        <v>35</v>
      </c>
      <c r="C39" s="9">
        <v>57.579120635986328</v>
      </c>
      <c r="D39" s="9">
        <v>52.644298553466797</v>
      </c>
      <c r="E39" s="9">
        <v>58.005177890477754</v>
      </c>
      <c r="F39" s="10" t="s">
        <v>6</v>
      </c>
      <c r="G39" s="11">
        <v>4447.9629999999997</v>
      </c>
      <c r="H39" s="11">
        <v>4141.759</v>
      </c>
      <c r="I39" s="11">
        <v>4634.2389999999996</v>
      </c>
      <c r="J39" s="10" t="s">
        <v>6</v>
      </c>
      <c r="K39" s="46">
        <v>0.11890600104931259</v>
      </c>
      <c r="L39" s="42"/>
      <c r="M39" s="11">
        <v>492.47999999999956</v>
      </c>
      <c r="N39" s="33"/>
      <c r="O39" s="12">
        <v>18.757383346557617</v>
      </c>
      <c r="P39" s="12">
        <v>14.260698318481445</v>
      </c>
      <c r="Q39" s="12">
        <v>17.153527056129946</v>
      </c>
      <c r="R39" s="10" t="s">
        <v>6</v>
      </c>
      <c r="S39" s="11">
        <v>1449</v>
      </c>
      <c r="T39" s="11">
        <v>1121.952</v>
      </c>
      <c r="U39" s="11">
        <v>1370.4559999999999</v>
      </c>
      <c r="V39" s="10" t="s">
        <v>6</v>
      </c>
      <c r="W39" s="46">
        <f t="shared" si="0"/>
        <v>0.22149254157040588</v>
      </c>
      <c r="X39" s="49"/>
      <c r="Y39" s="44">
        <f t="shared" si="1"/>
        <v>248.50399999999991</v>
      </c>
      <c r="Z39" s="26"/>
      <c r="AA39" s="43"/>
      <c r="AB39" s="43"/>
      <c r="AC39" s="18"/>
    </row>
    <row r="40" spans="1:29">
      <c r="A40" s="7"/>
      <c r="B40" s="8" t="s">
        <v>36</v>
      </c>
      <c r="C40" s="9">
        <v>48.320655822753906</v>
      </c>
      <c r="D40" s="9">
        <v>48.85650634765625</v>
      </c>
      <c r="E40" s="9">
        <v>45.856505140203694</v>
      </c>
      <c r="F40" s="10" t="s">
        <v>6</v>
      </c>
      <c r="G40" s="11">
        <v>958.54600000000005</v>
      </c>
      <c r="H40" s="11">
        <v>996.87400000000002</v>
      </c>
      <c r="I40" s="11">
        <v>957.90800000000002</v>
      </c>
      <c r="J40" s="10" t="s">
        <v>6</v>
      </c>
      <c r="K40" s="46">
        <v>-3.9088189680942631E-2</v>
      </c>
      <c r="L40" s="42"/>
      <c r="M40" s="11">
        <v>-38.966000000000008</v>
      </c>
      <c r="N40" s="33"/>
      <c r="O40" s="13">
        <v>11.719654083251953</v>
      </c>
      <c r="P40" s="13">
        <v>9.8317890167236328</v>
      </c>
      <c r="Q40" s="13">
        <v>10.685591871417117</v>
      </c>
      <c r="R40" s="10" t="s">
        <v>6</v>
      </c>
      <c r="S40" s="11">
        <v>232.48500000000001</v>
      </c>
      <c r="T40" s="11">
        <v>200.60900000000001</v>
      </c>
      <c r="U40" s="11">
        <v>223.214</v>
      </c>
      <c r="V40" s="10" t="s">
        <v>6</v>
      </c>
      <c r="W40" s="46">
        <f t="shared" si="0"/>
        <v>0.11268188366424225</v>
      </c>
      <c r="X40" s="42"/>
      <c r="Y40" s="44">
        <f t="shared" si="1"/>
        <v>22.60499999999999</v>
      </c>
      <c r="Z40" s="25"/>
      <c r="AA40" s="43"/>
      <c r="AB40" s="43"/>
      <c r="AC40" s="18"/>
    </row>
    <row r="41" spans="1:29">
      <c r="A41" s="7"/>
      <c r="B41" s="8" t="s">
        <v>37</v>
      </c>
      <c r="C41" s="9">
        <v>60.247467041015625</v>
      </c>
      <c r="D41" s="9">
        <v>54.213691711425781</v>
      </c>
      <c r="E41" s="9">
        <v>52.345793789800275</v>
      </c>
      <c r="F41" s="10" t="s">
        <v>6</v>
      </c>
      <c r="G41" s="11">
        <v>911.49599999999998</v>
      </c>
      <c r="H41" s="11">
        <v>835.51700000000005</v>
      </c>
      <c r="I41" s="11">
        <v>819.78800000000001</v>
      </c>
      <c r="J41" s="10" t="s">
        <v>6</v>
      </c>
      <c r="K41" s="46">
        <v>-1.8825469739095713E-2</v>
      </c>
      <c r="L41" s="49"/>
      <c r="M41" s="53">
        <v>-15.729000000000042</v>
      </c>
      <c r="N41" s="29"/>
      <c r="O41" s="13">
        <v>10.843401908874512</v>
      </c>
      <c r="P41" s="13">
        <v>7.481142520904541</v>
      </c>
      <c r="Q41" s="13">
        <v>5.7104873823591191</v>
      </c>
      <c r="R41" s="10" t="s">
        <v>6</v>
      </c>
      <c r="S41" s="11">
        <v>164.05199999999999</v>
      </c>
      <c r="T41" s="11">
        <v>115.29600000000001</v>
      </c>
      <c r="U41" s="11">
        <v>89.432000000000002</v>
      </c>
      <c r="V41" s="10" t="s">
        <v>6</v>
      </c>
      <c r="W41" s="46">
        <f t="shared" si="0"/>
        <v>-0.22432694976408551</v>
      </c>
      <c r="X41" s="49"/>
      <c r="Y41" s="44">
        <f t="shared" si="1"/>
        <v>-25.864000000000004</v>
      </c>
      <c r="Z41" s="26"/>
      <c r="AA41" s="43"/>
      <c r="AB41" s="43"/>
      <c r="AC41" s="18"/>
    </row>
    <row r="42" spans="1:29" ht="26.25" thickBot="1">
      <c r="A42" s="14"/>
      <c r="B42" s="20" t="s">
        <v>38</v>
      </c>
      <c r="C42" s="21">
        <v>46.109092712402344</v>
      </c>
      <c r="D42" s="21">
        <v>45.479202270507813</v>
      </c>
      <c r="E42" s="21">
        <v>46.167538420819092</v>
      </c>
      <c r="F42" s="21" t="s">
        <v>6</v>
      </c>
      <c r="G42" s="22">
        <v>52813.02</v>
      </c>
      <c r="H42" s="22">
        <v>53349.902000000002</v>
      </c>
      <c r="I42" s="22">
        <v>55341.555999999997</v>
      </c>
      <c r="J42" s="21" t="s">
        <v>6</v>
      </c>
      <c r="K42" s="47">
        <v>3.7331914873995453E-2</v>
      </c>
      <c r="L42" s="50"/>
      <c r="M42" s="22">
        <v>1991.653999999995</v>
      </c>
      <c r="N42" s="34"/>
      <c r="O42" s="21">
        <v>11.318990707397461</v>
      </c>
      <c r="P42" s="21">
        <v>9.8280868530273437</v>
      </c>
      <c r="Q42" s="21">
        <v>9.5455025401734925</v>
      </c>
      <c r="R42" s="21" t="s">
        <v>6</v>
      </c>
      <c r="S42" s="22">
        <v>12964.69</v>
      </c>
      <c r="T42" s="22">
        <v>11528.95</v>
      </c>
      <c r="U42" s="22">
        <v>11442.303</v>
      </c>
      <c r="V42" s="21" t="s">
        <v>6</v>
      </c>
      <c r="W42" s="48">
        <f t="shared" si="0"/>
        <v>-7.5156020279384395E-3</v>
      </c>
      <c r="X42" s="51"/>
      <c r="Y42" s="45">
        <f t="shared" si="1"/>
        <v>-86.647000000000844</v>
      </c>
      <c r="Z42" s="40"/>
      <c r="AA42" s="43"/>
      <c r="AB42" s="43"/>
      <c r="AC42" s="18"/>
    </row>
    <row r="43" spans="1:29" ht="13.5" customHeight="1" thickTop="1">
      <c r="A43" s="15"/>
      <c r="B43" s="56" t="s">
        <v>41</v>
      </c>
      <c r="C43" s="56"/>
      <c r="D43" s="56"/>
      <c r="E43" s="56"/>
      <c r="F43" s="56"/>
      <c r="G43" s="56"/>
      <c r="H43" s="56"/>
      <c r="I43" s="56"/>
      <c r="J43" s="56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5"/>
      <c r="X43" s="56"/>
      <c r="Y43" s="55"/>
      <c r="Z43" s="41"/>
      <c r="AA43" s="18"/>
      <c r="AB43" s="18"/>
    </row>
    <row r="44" spans="1:29">
      <c r="B44" s="55" t="s">
        <v>47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mergeCells count="13">
    <mergeCell ref="S8:U8"/>
    <mergeCell ref="B44:L44"/>
    <mergeCell ref="B43:Y43"/>
    <mergeCell ref="B5:Y5"/>
    <mergeCell ref="B6:Y6"/>
    <mergeCell ref="W8:Y8"/>
    <mergeCell ref="B7:B9"/>
    <mergeCell ref="C7:M7"/>
    <mergeCell ref="O7:Y7"/>
    <mergeCell ref="K8:M8"/>
    <mergeCell ref="G8:I8"/>
    <mergeCell ref="C8:E8"/>
    <mergeCell ref="O8:Q8"/>
  </mergeCells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Evolución 2010-2014</vt:lpstr>
      <vt:lpstr>'Evolución 2010-2014'!Área_de_impresión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Gerardo Mejía Sánchez</dc:creator>
  <cp:lastModifiedBy>ASESORES18</cp:lastModifiedBy>
  <cp:lastPrinted>2013-07-25T17:27:02Z</cp:lastPrinted>
  <dcterms:created xsi:type="dcterms:W3CDTF">2013-07-25T14:41:28Z</dcterms:created>
  <dcterms:modified xsi:type="dcterms:W3CDTF">2017-07-13T23:07:07Z</dcterms:modified>
</cp:coreProperties>
</file>